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<sst xmlns="http://schemas.openxmlformats.org/spreadsheetml/2006/main" count="31" uniqueCount="31">
  <si>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</si>
  <si>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</si>
  <si>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</si>
  <si>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</si>
  <si>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</si>
  <si>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</si>
  <si>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</si>
  <si>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</si>
  <si>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</si>
  <si>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</si>
  <si>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Банк "Возрождение"</t>
  </si>
  <si>
    <t>ЗАО ВТБ 24</t>
  </si>
  <si>
    <t>АКБ "Кредит-Москва" ОАО</t>
  </si>
  <si>
    <t>Филиал ОАО "МДМ-Банк" в г. Москва</t>
  </si>
  <si>
    <t>ОАО Меткомбанк</t>
  </si>
  <si>
    <t>ОАО АКБ "Пробизнесбанк"</t>
  </si>
  <si>
    <t>ОАО "Промсвязьбанк"</t>
  </si>
  <si>
    <t>ОАО "Россельхозбанк"</t>
  </si>
  <si>
    <t>ОАО "Сбербанк России"
Рязанское ОСБ 8606</t>
  </si>
  <si>
    <t>АКБ "Транскапиталбанк" (ЗАО)</t>
  </si>
  <si>
    <t>ОАО "Уралсиб" Филиал ОАО "Уралсиб"
в г. Рязань</t>
  </si>
  <si>
    <t>КБ "Юниаструм банк" ООО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</si>
  <si>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</si>
  <si>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</si>
  <si>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</si>
  <si>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"Внешпромбанк" ООО 
Рязанский филиал "Внешпромбанк" ООО</t>
  </si>
  <si>
    <t>Итого:</t>
  </si>
  <si>
    <t>Средняя доходность от размещения денежных средств на банковских депозитах:</t>
  </si>
  <si>
    <t>%</t>
  </si>
  <si>
    <t>по состоянию на 01.04.2012</t>
  </si>
  <si>
    <t>ОАО "АКБ содействия коммерции и бизнесу"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</si>
</sst>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0" fillId="0" borderId="11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8" xfId="0" applyFont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28">
      <selection activeCell="G53" sqref="G53"/>
    </sheetView>
  </sheetViews>
  <sheetFormatPr defaultColWidth="9.140625" defaultRowHeight="15"/>
  <cols>
    <col min="1" max="1" width="4.28125" style="0" customWidth="1"/>
    <col min="6" max="6" width="10.8515625" style="0" customWidth="1"/>
    <col min="7" max="7" width="16.8515625" style="0" customWidth="1"/>
    <col min="8" max="8" width="12.00390625" style="0" customWidth="1"/>
    <col min="9" max="9" width="9.140625" style="0" hidden="1" customWidth="1"/>
    <col min="10" max="10" width="10.00390625" style="0" hidden="1" customWidth="1"/>
  </cols>
  <sheetData>
    <row r="1" ht="3.75" customHeight="1"/>
    <row r="2" ht="0.75" customHeight="1"/>
    <row r="3" spans="1:10" ht="34.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9" ht="14.25" customHeight="1">
      <c r="A4" s="2"/>
      <c r="B4" s="2"/>
      <c r="C4" s="18" t="s">
        <v>29</v>
      </c>
      <c r="D4" s="18"/>
      <c r="E4" s="18"/>
      <c r="F4" s="18"/>
      <c r="G4" s="18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5" ht="15">
      <c r="A6" s="21" t="s">
        <v>22</v>
      </c>
      <c r="B6" s="21"/>
      <c r="C6" s="21"/>
      <c r="D6" s="21"/>
      <c r="E6" s="21"/>
      <c r="F6" s="21"/>
      <c r="G6" s="21"/>
      <c r="H6" s="12">
        <f>H8+H9+H10</f>
        <v>389091.82</v>
      </c>
      <c r="I6" s="21" t="s">
        <v>4</v>
      </c>
      <c r="J6" s="21"/>
      <c r="K6" s="21"/>
      <c r="L6" s="21"/>
      <c r="M6" s="21"/>
      <c r="N6" s="21"/>
      <c r="O6" s="21"/>
    </row>
    <row r="7" ht="15">
      <c r="H7" s="1"/>
    </row>
    <row r="8" spans="2:8" ht="15">
      <c r="B8" s="31" t="s">
        <v>1</v>
      </c>
      <c r="C8" s="31"/>
      <c r="D8" s="31"/>
      <c r="E8" s="31"/>
      <c r="F8" s="31"/>
      <c r="G8" s="31"/>
      <c r="H8" s="7">
        <f>92000+50000+155962.7</f>
        <v>297962.7</v>
      </c>
    </row>
    <row r="9" spans="2:8" ht="15">
      <c r="B9" s="31" t="s">
        <v>2</v>
      </c>
      <c r="C9" s="31"/>
      <c r="D9" s="31"/>
      <c r="E9" s="31"/>
      <c r="F9" s="31"/>
      <c r="G9" s="31"/>
      <c r="H9" s="7">
        <f>23000+40000+10000</f>
        <v>73000</v>
      </c>
    </row>
    <row r="10" spans="2:8" ht="15">
      <c r="B10" s="31" t="s">
        <v>3</v>
      </c>
      <c r="C10" s="31"/>
      <c r="D10" s="31"/>
      <c r="E10" s="31"/>
      <c r="F10" s="31"/>
      <c r="G10" s="31"/>
      <c r="H10" s="7">
        <f>10273.83+7855.29</f>
        <v>18129.12</v>
      </c>
    </row>
    <row r="11" ht="5.25" customHeight="1"/>
    <row r="12" ht="5.25" customHeight="1"/>
    <row r="13" spans="1:7" ht="15">
      <c r="A13" s="20" t="s">
        <v>24</v>
      </c>
      <c r="B13" s="20"/>
      <c r="C13" s="20"/>
      <c r="D13" s="20"/>
      <c r="E13" s="20"/>
      <c r="F13" s="20"/>
      <c r="G13" s="20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3">
        <f>10000+19962.7</f>
        <v>29962.7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39" t="s">
        <v>8</v>
      </c>
      <c r="D19" s="39"/>
      <c r="E19" s="39"/>
      <c r="F19" s="39"/>
      <c r="G19" s="6" t="s">
        <v>9</v>
      </c>
      <c r="H19" s="6" t="s">
        <v>23</v>
      </c>
    </row>
    <row r="20" spans="2:10" ht="33" customHeight="1">
      <c r="B20" s="8">
        <v>1</v>
      </c>
      <c r="C20" s="35" t="s">
        <v>25</v>
      </c>
      <c r="D20" s="29"/>
      <c r="E20" s="29"/>
      <c r="F20" s="30"/>
      <c r="G20" s="9">
        <v>40807</v>
      </c>
      <c r="H20" s="7">
        <v>4000</v>
      </c>
      <c r="I20">
        <v>0.08</v>
      </c>
      <c r="J20">
        <f>H20*I20</f>
        <v>320</v>
      </c>
    </row>
    <row r="21" spans="2:10" ht="13.5" customHeight="1">
      <c r="B21" s="8">
        <v>2</v>
      </c>
      <c r="C21" s="36" t="s">
        <v>10</v>
      </c>
      <c r="D21" s="37"/>
      <c r="E21" s="37"/>
      <c r="F21" s="38"/>
      <c r="G21" s="9">
        <v>40808</v>
      </c>
      <c r="H21" s="7">
        <v>1000</v>
      </c>
      <c r="I21">
        <v>0.08</v>
      </c>
      <c r="J21">
        <f aca="true" t="shared" si="0" ref="J21:J57">H21*I21</f>
        <v>80</v>
      </c>
    </row>
    <row r="22" spans="2:10" ht="13.5" customHeight="1">
      <c r="B22" s="8">
        <v>3</v>
      </c>
      <c r="C22" s="36" t="s">
        <v>11</v>
      </c>
      <c r="D22" s="37"/>
      <c r="E22" s="37"/>
      <c r="F22" s="38"/>
      <c r="G22" s="9">
        <v>40329</v>
      </c>
      <c r="H22" s="7">
        <v>30000</v>
      </c>
      <c r="I22">
        <v>0.0595</v>
      </c>
      <c r="J22">
        <f t="shared" si="0"/>
        <v>1785</v>
      </c>
    </row>
    <row r="23" spans="2:10" ht="13.5" customHeight="1">
      <c r="B23" s="8">
        <v>4</v>
      </c>
      <c r="C23" s="34" t="s">
        <v>12</v>
      </c>
      <c r="D23" s="23"/>
      <c r="E23" s="23"/>
      <c r="F23" s="24"/>
      <c r="G23" s="9">
        <v>40652</v>
      </c>
      <c r="H23" s="7">
        <v>10136.37</v>
      </c>
      <c r="I23">
        <v>0.0925</v>
      </c>
      <c r="J23">
        <f t="shared" si="0"/>
        <v>937.614225</v>
      </c>
    </row>
    <row r="24" spans="2:10" ht="13.5" customHeight="1">
      <c r="B24" s="8">
        <v>5</v>
      </c>
      <c r="C24" s="25"/>
      <c r="D24" s="26"/>
      <c r="E24" s="26"/>
      <c r="F24" s="27"/>
      <c r="G24" s="9">
        <v>40808</v>
      </c>
      <c r="H24" s="7">
        <v>4000</v>
      </c>
      <c r="I24">
        <v>0.09</v>
      </c>
      <c r="J24">
        <f t="shared" si="0"/>
        <v>360</v>
      </c>
    </row>
    <row r="25" spans="2:10" ht="13.5" customHeight="1">
      <c r="B25" s="8">
        <v>6</v>
      </c>
      <c r="C25" s="28"/>
      <c r="D25" s="29"/>
      <c r="E25" s="29"/>
      <c r="F25" s="30"/>
      <c r="G25" s="9">
        <v>40858</v>
      </c>
      <c r="H25" s="7">
        <v>5000</v>
      </c>
      <c r="I25">
        <v>0.1</v>
      </c>
      <c r="J25">
        <f t="shared" si="0"/>
        <v>500</v>
      </c>
    </row>
    <row r="26" spans="2:10" ht="13.5" customHeight="1">
      <c r="B26" s="8">
        <v>7</v>
      </c>
      <c r="C26" s="34" t="s">
        <v>13</v>
      </c>
      <c r="D26" s="23"/>
      <c r="E26" s="23"/>
      <c r="F26" s="24"/>
      <c r="G26" s="9">
        <v>40287</v>
      </c>
      <c r="H26" s="7">
        <v>2799.77</v>
      </c>
      <c r="I26">
        <v>0.104</v>
      </c>
      <c r="J26">
        <f t="shared" si="0"/>
        <v>291.17608</v>
      </c>
    </row>
    <row r="27" spans="2:10" ht="13.5" customHeight="1">
      <c r="B27" s="8">
        <v>8</v>
      </c>
      <c r="C27" s="25"/>
      <c r="D27" s="26"/>
      <c r="E27" s="26"/>
      <c r="F27" s="27"/>
      <c r="G27" s="9">
        <v>40323</v>
      </c>
      <c r="H27" s="7">
        <v>30000</v>
      </c>
      <c r="I27">
        <v>0.0805</v>
      </c>
      <c r="J27">
        <f t="shared" si="0"/>
        <v>2415</v>
      </c>
    </row>
    <row r="28" spans="2:10" ht="13.5" customHeight="1">
      <c r="B28" s="8">
        <v>9</v>
      </c>
      <c r="C28" s="25"/>
      <c r="D28" s="26"/>
      <c r="E28" s="26"/>
      <c r="F28" s="27"/>
      <c r="G28" s="9">
        <v>40430</v>
      </c>
      <c r="H28" s="7">
        <v>4306.48</v>
      </c>
      <c r="I28">
        <v>0.0667</v>
      </c>
      <c r="J28">
        <f t="shared" si="0"/>
        <v>287.2422159999999</v>
      </c>
    </row>
    <row r="29" spans="2:10" ht="13.5" customHeight="1">
      <c r="B29" s="8">
        <v>10</v>
      </c>
      <c r="C29" s="25"/>
      <c r="D29" s="26"/>
      <c r="E29" s="26"/>
      <c r="F29" s="27"/>
      <c r="G29" s="9">
        <v>40533</v>
      </c>
      <c r="H29" s="7">
        <v>5000</v>
      </c>
      <c r="I29">
        <v>0.075</v>
      </c>
      <c r="J29">
        <f t="shared" si="0"/>
        <v>375</v>
      </c>
    </row>
    <row r="30" spans="2:10" ht="13.5" customHeight="1">
      <c r="B30" s="8">
        <v>11</v>
      </c>
      <c r="C30" s="28"/>
      <c r="D30" s="29"/>
      <c r="E30" s="29"/>
      <c r="F30" s="30"/>
      <c r="G30" s="9">
        <v>40492</v>
      </c>
      <c r="H30" s="7">
        <v>9000</v>
      </c>
      <c r="I30">
        <v>0.0667</v>
      </c>
      <c r="J30">
        <f t="shared" si="0"/>
        <v>600.3</v>
      </c>
    </row>
    <row r="31" spans="2:10" ht="13.5" customHeight="1">
      <c r="B31" s="8">
        <v>12</v>
      </c>
      <c r="C31" s="34" t="s">
        <v>14</v>
      </c>
      <c r="D31" s="23"/>
      <c r="E31" s="23"/>
      <c r="F31" s="24"/>
      <c r="G31" s="9">
        <v>40806</v>
      </c>
      <c r="H31" s="7">
        <v>3000</v>
      </c>
      <c r="I31">
        <v>0.076</v>
      </c>
      <c r="J31">
        <f t="shared" si="0"/>
        <v>228</v>
      </c>
    </row>
    <row r="32" spans="2:10" ht="13.5" customHeight="1">
      <c r="B32" s="8">
        <v>13</v>
      </c>
      <c r="C32" s="25"/>
      <c r="D32" s="26"/>
      <c r="E32" s="26"/>
      <c r="F32" s="27"/>
      <c r="G32" s="9">
        <v>40326</v>
      </c>
      <c r="H32" s="7">
        <v>15000</v>
      </c>
      <c r="I32" s="15">
        <v>0.072</v>
      </c>
      <c r="J32" s="15">
        <f t="shared" si="0"/>
        <v>1080</v>
      </c>
    </row>
    <row r="33" spans="2:10" ht="13.5" customHeight="1">
      <c r="B33" s="8">
        <v>14</v>
      </c>
      <c r="C33" s="28"/>
      <c r="D33" s="29"/>
      <c r="E33" s="29"/>
      <c r="F33" s="30"/>
      <c r="G33" s="9">
        <v>40641</v>
      </c>
      <c r="H33" s="7">
        <v>6000</v>
      </c>
      <c r="I33">
        <v>0.072</v>
      </c>
      <c r="J33">
        <f t="shared" si="0"/>
        <v>431.99999999999994</v>
      </c>
    </row>
    <row r="34" spans="2:10" ht="13.5" customHeight="1">
      <c r="B34" s="8">
        <v>15</v>
      </c>
      <c r="C34" s="34" t="s">
        <v>15</v>
      </c>
      <c r="D34" s="23"/>
      <c r="E34" s="23"/>
      <c r="F34" s="24"/>
      <c r="G34" s="9">
        <v>40808</v>
      </c>
      <c r="H34" s="7">
        <v>4000</v>
      </c>
      <c r="I34">
        <v>0.088</v>
      </c>
      <c r="J34">
        <f t="shared" si="0"/>
        <v>352</v>
      </c>
    </row>
    <row r="35" spans="2:10" ht="13.5" customHeight="1">
      <c r="B35" s="8">
        <v>16</v>
      </c>
      <c r="C35" s="25"/>
      <c r="D35" s="26"/>
      <c r="E35" s="26"/>
      <c r="F35" s="27"/>
      <c r="G35" s="9">
        <v>40858</v>
      </c>
      <c r="H35" s="7">
        <v>5000</v>
      </c>
      <c r="I35">
        <v>0.095</v>
      </c>
      <c r="J35">
        <f t="shared" si="0"/>
        <v>475</v>
      </c>
    </row>
    <row r="36" spans="2:10" ht="13.5" customHeight="1">
      <c r="B36" s="8">
        <v>17</v>
      </c>
      <c r="C36" s="28"/>
      <c r="D36" s="29"/>
      <c r="E36" s="29"/>
      <c r="F36" s="30"/>
      <c r="G36" s="9">
        <v>40323</v>
      </c>
      <c r="H36" s="7">
        <v>10000</v>
      </c>
      <c r="I36">
        <v>0.09</v>
      </c>
      <c r="J36">
        <f t="shared" si="0"/>
        <v>900</v>
      </c>
    </row>
    <row r="37" spans="2:10" ht="13.5" customHeight="1">
      <c r="B37" s="10">
        <v>18</v>
      </c>
      <c r="C37" s="34" t="s">
        <v>16</v>
      </c>
      <c r="D37" s="23"/>
      <c r="E37" s="23"/>
      <c r="F37" s="24"/>
      <c r="G37" s="9">
        <v>40431</v>
      </c>
      <c r="H37" s="11">
        <v>3000</v>
      </c>
      <c r="I37">
        <v>0.07</v>
      </c>
      <c r="J37">
        <f t="shared" si="0"/>
        <v>210.00000000000003</v>
      </c>
    </row>
    <row r="38" spans="2:10" ht="13.5" customHeight="1">
      <c r="B38" s="8">
        <v>19</v>
      </c>
      <c r="C38" s="25"/>
      <c r="D38" s="26"/>
      <c r="E38" s="26"/>
      <c r="F38" s="27"/>
      <c r="G38" s="9">
        <v>40318</v>
      </c>
      <c r="H38" s="11">
        <v>1250</v>
      </c>
      <c r="I38">
        <v>0.0785</v>
      </c>
      <c r="J38">
        <f t="shared" si="0"/>
        <v>98.125</v>
      </c>
    </row>
    <row r="39" spans="2:10" ht="13.5" customHeight="1">
      <c r="B39" s="8">
        <v>20</v>
      </c>
      <c r="C39" s="25"/>
      <c r="D39" s="26"/>
      <c r="E39" s="26"/>
      <c r="F39" s="27"/>
      <c r="G39" s="9">
        <v>40324</v>
      </c>
      <c r="H39" s="11">
        <v>22000</v>
      </c>
      <c r="I39">
        <v>0.0795</v>
      </c>
      <c r="J39">
        <f t="shared" si="0"/>
        <v>1749</v>
      </c>
    </row>
    <row r="40" spans="2:10" ht="13.5" customHeight="1">
      <c r="B40" s="8">
        <v>21</v>
      </c>
      <c r="C40" s="28"/>
      <c r="D40" s="29"/>
      <c r="E40" s="29"/>
      <c r="F40" s="30"/>
      <c r="G40" s="9">
        <v>40641</v>
      </c>
      <c r="H40" s="11">
        <v>5000</v>
      </c>
      <c r="I40">
        <v>0.0755</v>
      </c>
      <c r="J40">
        <f t="shared" si="0"/>
        <v>377.5</v>
      </c>
    </row>
    <row r="41" spans="2:10" ht="13.5" customHeight="1">
      <c r="B41" s="8">
        <v>22</v>
      </c>
      <c r="C41" s="34" t="s">
        <v>17</v>
      </c>
      <c r="D41" s="23"/>
      <c r="E41" s="23"/>
      <c r="F41" s="24"/>
      <c r="G41" s="9">
        <v>40808</v>
      </c>
      <c r="H41" s="11">
        <v>6000</v>
      </c>
      <c r="I41">
        <v>0.0715</v>
      </c>
      <c r="J41">
        <f t="shared" si="0"/>
        <v>428.99999999999994</v>
      </c>
    </row>
    <row r="42" spans="2:10" ht="13.5" customHeight="1">
      <c r="B42" s="8">
        <v>23</v>
      </c>
      <c r="C42" s="28"/>
      <c r="D42" s="29"/>
      <c r="E42" s="29"/>
      <c r="F42" s="30"/>
      <c r="G42" s="9">
        <v>40857</v>
      </c>
      <c r="H42" s="11">
        <v>50000</v>
      </c>
      <c r="I42">
        <v>0.0928</v>
      </c>
      <c r="J42">
        <f t="shared" si="0"/>
        <v>4640</v>
      </c>
    </row>
    <row r="43" spans="2:10" ht="13.5" customHeight="1">
      <c r="B43" s="8">
        <v>24</v>
      </c>
      <c r="C43" s="22" t="s">
        <v>18</v>
      </c>
      <c r="D43" s="23"/>
      <c r="E43" s="23"/>
      <c r="F43" s="24"/>
      <c r="G43" s="9">
        <v>40287</v>
      </c>
      <c r="H43" s="11">
        <v>8605</v>
      </c>
      <c r="I43">
        <v>0.0672</v>
      </c>
      <c r="J43">
        <f t="shared" si="0"/>
        <v>578.256</v>
      </c>
    </row>
    <row r="44" spans="2:10" ht="13.5" customHeight="1">
      <c r="B44" s="8">
        <v>25</v>
      </c>
      <c r="C44" s="25"/>
      <c r="D44" s="26"/>
      <c r="E44" s="26"/>
      <c r="F44" s="27"/>
      <c r="G44" s="9">
        <v>40437</v>
      </c>
      <c r="H44" s="11">
        <v>7500</v>
      </c>
      <c r="I44">
        <v>0.0448</v>
      </c>
      <c r="J44">
        <f t="shared" si="0"/>
        <v>336</v>
      </c>
    </row>
    <row r="45" spans="2:10" ht="13.5" customHeight="1">
      <c r="B45" s="8">
        <v>26</v>
      </c>
      <c r="C45" s="25"/>
      <c r="D45" s="26"/>
      <c r="E45" s="26"/>
      <c r="F45" s="27"/>
      <c r="G45" s="9">
        <v>40324</v>
      </c>
      <c r="H45" s="11">
        <v>19000</v>
      </c>
      <c r="I45">
        <v>0.0506</v>
      </c>
      <c r="J45">
        <f t="shared" si="0"/>
        <v>961.4</v>
      </c>
    </row>
    <row r="46" spans="2:10" ht="13.5" customHeight="1">
      <c r="B46" s="8">
        <v>27</v>
      </c>
      <c r="C46" s="25"/>
      <c r="D46" s="26"/>
      <c r="E46" s="26"/>
      <c r="F46" s="27"/>
      <c r="G46" s="9">
        <v>40641</v>
      </c>
      <c r="H46" s="11">
        <v>3750</v>
      </c>
      <c r="I46">
        <v>0.0399</v>
      </c>
      <c r="J46">
        <f t="shared" si="0"/>
        <v>149.625</v>
      </c>
    </row>
    <row r="47" spans="2:10" ht="13.5" customHeight="1">
      <c r="B47" s="8">
        <v>28</v>
      </c>
      <c r="C47" s="28"/>
      <c r="D47" s="29"/>
      <c r="E47" s="29"/>
      <c r="F47" s="30"/>
      <c r="G47" s="9">
        <v>40459</v>
      </c>
      <c r="H47" s="11">
        <v>5000</v>
      </c>
      <c r="I47">
        <v>0.0448</v>
      </c>
      <c r="J47">
        <f t="shared" si="0"/>
        <v>224</v>
      </c>
    </row>
    <row r="48" spans="2:10" ht="13.5" customHeight="1">
      <c r="B48" s="8">
        <v>29</v>
      </c>
      <c r="C48" s="31" t="s">
        <v>30</v>
      </c>
      <c r="D48" s="31"/>
      <c r="E48" s="31"/>
      <c r="F48" s="31"/>
      <c r="G48" s="9">
        <v>40332</v>
      </c>
      <c r="H48" s="11">
        <v>10000</v>
      </c>
      <c r="I48">
        <v>0.08</v>
      </c>
      <c r="J48">
        <f t="shared" si="0"/>
        <v>800</v>
      </c>
    </row>
    <row r="49" spans="2:10" ht="13.5" customHeight="1">
      <c r="B49" s="8">
        <v>30</v>
      </c>
      <c r="C49" s="31" t="s">
        <v>19</v>
      </c>
      <c r="D49" s="31"/>
      <c r="E49" s="31"/>
      <c r="F49" s="31"/>
      <c r="G49" s="9">
        <v>40858</v>
      </c>
      <c r="H49" s="11">
        <v>15000</v>
      </c>
      <c r="I49">
        <v>0.093</v>
      </c>
      <c r="J49">
        <f t="shared" si="0"/>
        <v>1395</v>
      </c>
    </row>
    <row r="50" spans="2:10" ht="13.5" customHeight="1">
      <c r="B50" s="10">
        <v>31</v>
      </c>
      <c r="C50" s="32" t="s">
        <v>20</v>
      </c>
      <c r="D50" s="31"/>
      <c r="E50" s="31"/>
      <c r="F50" s="31"/>
      <c r="G50" s="9">
        <v>40330</v>
      </c>
      <c r="H50" s="11">
        <v>10000</v>
      </c>
      <c r="I50">
        <v>0.0847</v>
      </c>
      <c r="J50">
        <f t="shared" si="0"/>
        <v>847</v>
      </c>
    </row>
    <row r="51" spans="2:10" ht="13.5" customHeight="1">
      <c r="B51" s="10">
        <v>32</v>
      </c>
      <c r="C51" s="31"/>
      <c r="D51" s="31"/>
      <c r="E51" s="31"/>
      <c r="F51" s="31"/>
      <c r="G51" s="9">
        <v>40857</v>
      </c>
      <c r="H51" s="11">
        <v>15000</v>
      </c>
      <c r="I51">
        <v>0.094</v>
      </c>
      <c r="J51">
        <f t="shared" si="0"/>
        <v>1410</v>
      </c>
    </row>
    <row r="52" spans="2:10" ht="13.5" customHeight="1">
      <c r="B52" s="8">
        <v>33</v>
      </c>
      <c r="C52" s="31"/>
      <c r="D52" s="31"/>
      <c r="E52" s="31"/>
      <c r="F52" s="31"/>
      <c r="G52" s="9">
        <v>40430</v>
      </c>
      <c r="H52" s="11">
        <v>2500</v>
      </c>
      <c r="I52">
        <v>0.065</v>
      </c>
      <c r="J52">
        <f t="shared" si="0"/>
        <v>162.5</v>
      </c>
    </row>
    <row r="53" spans="2:10" ht="13.5" customHeight="1">
      <c r="B53" s="8">
        <v>34</v>
      </c>
      <c r="C53" s="31"/>
      <c r="D53" s="31"/>
      <c r="E53" s="31"/>
      <c r="F53" s="31"/>
      <c r="G53" s="9">
        <v>40472</v>
      </c>
      <c r="H53" s="11">
        <v>5000</v>
      </c>
      <c r="I53">
        <v>0.0713</v>
      </c>
      <c r="J53">
        <f t="shared" si="0"/>
        <v>356.5</v>
      </c>
    </row>
    <row r="54" spans="2:10" ht="13.5" customHeight="1">
      <c r="B54" s="8">
        <v>35</v>
      </c>
      <c r="C54" s="31"/>
      <c r="D54" s="31"/>
      <c r="E54" s="31"/>
      <c r="F54" s="31"/>
      <c r="G54" s="9">
        <v>40493</v>
      </c>
      <c r="H54" s="11">
        <v>1281.5</v>
      </c>
      <c r="I54">
        <v>0.0713</v>
      </c>
      <c r="J54">
        <f t="shared" si="0"/>
        <v>91.37095000000001</v>
      </c>
    </row>
    <row r="55" spans="2:10" ht="13.5" customHeight="1">
      <c r="B55" s="10">
        <v>36</v>
      </c>
      <c r="C55" s="31"/>
      <c r="D55" s="31"/>
      <c r="E55" s="31"/>
      <c r="F55" s="31"/>
      <c r="G55" s="9">
        <v>40641</v>
      </c>
      <c r="H55" s="11">
        <v>5000</v>
      </c>
      <c r="I55">
        <v>0.071</v>
      </c>
      <c r="J55">
        <f t="shared" si="0"/>
        <v>354.99999999999994</v>
      </c>
    </row>
    <row r="56" spans="2:10" ht="13.5" customHeight="1">
      <c r="B56" s="10">
        <v>37</v>
      </c>
      <c r="C56" s="31" t="s">
        <v>21</v>
      </c>
      <c r="D56" s="31"/>
      <c r="E56" s="31"/>
      <c r="F56" s="31"/>
      <c r="G56" s="9">
        <v>40808</v>
      </c>
      <c r="H56" s="11">
        <v>1000</v>
      </c>
      <c r="I56">
        <v>0.075</v>
      </c>
      <c r="J56">
        <f t="shared" si="0"/>
        <v>75</v>
      </c>
    </row>
    <row r="57" spans="2:10" ht="13.5" customHeight="1" thickBot="1">
      <c r="B57" s="10">
        <v>38</v>
      </c>
      <c r="C57" s="31"/>
      <c r="D57" s="31"/>
      <c r="E57" s="31"/>
      <c r="F57" s="31"/>
      <c r="G57" s="9">
        <v>40857</v>
      </c>
      <c r="H57" s="11">
        <v>15000</v>
      </c>
      <c r="I57">
        <v>0.094</v>
      </c>
      <c r="J57">
        <f t="shared" si="0"/>
        <v>1410</v>
      </c>
    </row>
    <row r="58" spans="2:10" ht="15.75" thickBot="1">
      <c r="B58" s="33" t="s">
        <v>26</v>
      </c>
      <c r="C58" s="33"/>
      <c r="D58" s="33"/>
      <c r="E58" s="33"/>
      <c r="F58" s="33"/>
      <c r="G58" s="33"/>
      <c r="H58" s="14">
        <f>SUM(H20:H57)</f>
        <v>359129.12</v>
      </c>
      <c r="J58" s="16">
        <f>SUM(J20:J57)</f>
        <v>28073.609471000003</v>
      </c>
    </row>
    <row r="60" spans="2:12" ht="15">
      <c r="B60" t="s">
        <v>27</v>
      </c>
      <c r="K60" s="17">
        <f>J58/H58*100</f>
        <v>7.817135372091243</v>
      </c>
      <c r="L60" t="s">
        <v>28</v>
      </c>
    </row>
  </sheetData>
  <sheetProtection/>
  <mergeCells count="24">
    <mergeCell ref="C19:F19"/>
    <mergeCell ref="A6:G6"/>
    <mergeCell ref="B8:G8"/>
    <mergeCell ref="B9:G9"/>
    <mergeCell ref="B10:G10"/>
    <mergeCell ref="C49:F49"/>
    <mergeCell ref="C50:F55"/>
    <mergeCell ref="B58:G58"/>
    <mergeCell ref="C37:F40"/>
    <mergeCell ref="C41:F42"/>
    <mergeCell ref="C26:F30"/>
    <mergeCell ref="C31:F33"/>
    <mergeCell ref="C34:F36"/>
    <mergeCell ref="C56:F57"/>
    <mergeCell ref="C4:G4"/>
    <mergeCell ref="A3:J3"/>
    <mergeCell ref="A13:G13"/>
    <mergeCell ref="I6:O6"/>
    <mergeCell ref="C43:F47"/>
    <mergeCell ref="C48:F48"/>
    <mergeCell ref="C20:F20"/>
    <mergeCell ref="C23:F25"/>
    <mergeCell ref="C21:F21"/>
    <mergeCell ref="C22:F22"/>
  </mergeCells>
  <printOptions/>
  <pageMargins left="0.16" right="0.21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MII</cp:lastModifiedBy>
  <cp:lastPrinted>2012-06-04T07:50:08Z</cp:lastPrinted>
  <dcterms:created xsi:type="dcterms:W3CDTF">2012-02-01T10:27:02Z</dcterms:created>
  <dcterms:modified xsi:type="dcterms:W3CDTF">2012-06-04T08:18:22Z</dcterms:modified>
  <cp:category/>
  <cp:version/>
  <cp:contentType/>
  <cp:contentStatus/>
</cp:coreProperties>
</file>